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1-4 кл" sheetId="10" r:id="rId1"/>
  </sheets>
  <calcPr calcId="124519"/>
</workbook>
</file>

<file path=xl/calcChain.xml><?xml version="1.0" encoding="utf-8"?>
<calcChain xmlns="http://schemas.openxmlformats.org/spreadsheetml/2006/main">
  <c r="F46" i="10"/>
  <c r="J46"/>
  <c r="I46"/>
  <c r="H46"/>
  <c r="G46"/>
  <c r="I133"/>
  <c r="J133"/>
  <c r="G133"/>
  <c r="B178"/>
  <c r="A179"/>
  <c r="L178"/>
  <c r="J178"/>
  <c r="I178"/>
  <c r="H178"/>
  <c r="G178"/>
  <c r="F178"/>
  <c r="B168"/>
  <c r="A169"/>
  <c r="L168"/>
  <c r="L179" s="1"/>
  <c r="J168"/>
  <c r="J179" s="1"/>
  <c r="I168"/>
  <c r="I179" s="1"/>
  <c r="H168"/>
  <c r="H179" s="1"/>
  <c r="G168"/>
  <c r="G179" s="1"/>
  <c r="F168"/>
  <c r="F179" s="1"/>
  <c r="B160"/>
  <c r="A161"/>
  <c r="L160"/>
  <c r="J160"/>
  <c r="I160"/>
  <c r="H160"/>
  <c r="G160"/>
  <c r="F160"/>
  <c r="B150"/>
  <c r="A151"/>
  <c r="L150"/>
  <c r="L161" s="1"/>
  <c r="J150"/>
  <c r="J161" s="1"/>
  <c r="I150"/>
  <c r="I161" s="1"/>
  <c r="H150"/>
  <c r="H161" s="1"/>
  <c r="G150"/>
  <c r="G161" s="1"/>
  <c r="F150"/>
  <c r="F161" s="1"/>
  <c r="B143"/>
  <c r="A144"/>
  <c r="L143"/>
  <c r="J143"/>
  <c r="I143"/>
  <c r="H143"/>
  <c r="G143"/>
  <c r="F143"/>
  <c r="B133"/>
  <c r="A134"/>
  <c r="L133"/>
  <c r="L144" s="1"/>
  <c r="H133"/>
  <c r="H144" s="1"/>
  <c r="F133"/>
  <c r="B126"/>
  <c r="A127"/>
  <c r="L126"/>
  <c r="J126"/>
  <c r="I126"/>
  <c r="H126"/>
  <c r="G126"/>
  <c r="F126"/>
  <c r="B116"/>
  <c r="A117"/>
  <c r="L116"/>
  <c r="L127" s="1"/>
  <c r="J116"/>
  <c r="J127" s="1"/>
  <c r="H116"/>
  <c r="F116"/>
  <c r="F127" s="1"/>
  <c r="I116"/>
  <c r="I127" s="1"/>
  <c r="G116"/>
  <c r="B109"/>
  <c r="A110"/>
  <c r="L109"/>
  <c r="J109"/>
  <c r="I109"/>
  <c r="H109"/>
  <c r="G109"/>
  <c r="F109"/>
  <c r="B99"/>
  <c r="A100"/>
  <c r="L99"/>
  <c r="L110" s="1"/>
  <c r="J99"/>
  <c r="J110" s="1"/>
  <c r="I99"/>
  <c r="I110" s="1"/>
  <c r="H99"/>
  <c r="H110" s="1"/>
  <c r="G99"/>
  <c r="G110" s="1"/>
  <c r="F99"/>
  <c r="F110" s="1"/>
  <c r="B91"/>
  <c r="A92"/>
  <c r="L91"/>
  <c r="J91"/>
  <c r="I91"/>
  <c r="H91"/>
  <c r="G91"/>
  <c r="F91"/>
  <c r="B81"/>
  <c r="A82"/>
  <c r="L81"/>
  <c r="L92" s="1"/>
  <c r="J81"/>
  <c r="J92" s="1"/>
  <c r="H81"/>
  <c r="F81"/>
  <c r="F92" s="1"/>
  <c r="I81"/>
  <c r="I92" s="1"/>
  <c r="G81"/>
  <c r="B73"/>
  <c r="A74"/>
  <c r="L73"/>
  <c r="J73"/>
  <c r="I73"/>
  <c r="H73"/>
  <c r="G73"/>
  <c r="F73"/>
  <c r="B63"/>
  <c r="A64"/>
  <c r="L63"/>
  <c r="L74" s="1"/>
  <c r="J63"/>
  <c r="J74" s="1"/>
  <c r="I63"/>
  <c r="I74" s="1"/>
  <c r="H63"/>
  <c r="H74" s="1"/>
  <c r="G63"/>
  <c r="G74" s="1"/>
  <c r="F63"/>
  <c r="F74" s="1"/>
  <c r="B56"/>
  <c r="A57"/>
  <c r="L56"/>
  <c r="J56"/>
  <c r="I56"/>
  <c r="H56"/>
  <c r="G56"/>
  <c r="F56"/>
  <c r="B46"/>
  <c r="A47"/>
  <c r="L46"/>
  <c r="L57" s="1"/>
  <c r="B40"/>
  <c r="A40"/>
  <c r="L39"/>
  <c r="J39"/>
  <c r="I39"/>
  <c r="H39"/>
  <c r="G39"/>
  <c r="F39"/>
  <c r="B30"/>
  <c r="A30"/>
  <c r="L29"/>
  <c r="L40" s="1"/>
  <c r="J29"/>
  <c r="J40" s="1"/>
  <c r="H29"/>
  <c r="F29"/>
  <c r="F40" s="1"/>
  <c r="I29"/>
  <c r="I40" s="1"/>
  <c r="G29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  <c r="H40" l="1"/>
  <c r="G92"/>
  <c r="G127"/>
  <c r="F144"/>
  <c r="J144"/>
  <c r="G57"/>
  <c r="I57"/>
  <c r="F57"/>
  <c r="G40"/>
  <c r="H92"/>
  <c r="H127"/>
  <c r="G144"/>
  <c r="I144"/>
  <c r="H57"/>
  <c r="J57"/>
  <c r="L180"/>
  <c r="G180"/>
  <c r="F180"/>
  <c r="J180"/>
  <c r="I180" l="1"/>
  <c r="H180"/>
</calcChain>
</file>

<file path=xl/sharedStrings.xml><?xml version="1.0" encoding="utf-8"?>
<sst xmlns="http://schemas.openxmlformats.org/spreadsheetml/2006/main" count="238" uniqueCount="71">
  <si>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</si>
  <si>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</si>
  <si>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</si>
  <si>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</si>
  <si>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</si>
  <si>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</si>
  <si>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</si>
  <si>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</si>
  <si>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</si>
  <si>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</si>
  <si>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</si>
  <si>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</si>
  <si>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</si>
  <si>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</si>
  <si>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</si>
  <si>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</si>
  <si>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</si>
  <si>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</si>
  <si>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</si>
  <si>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</si>
  <si>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</si>
  <si>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</si>
  <si>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</si>
  <si>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</si>
  <si>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</si>
  <si>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</si>
  <si>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</si>
  <si>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</si>
  <si>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</si>
  <si>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</si>
  <si>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</si>
  <si>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</si>
  <si>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</si>
  <si>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</si>
  <si>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</si>
  <si>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</si>
  <si>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</si>
  <si>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</si>
  <si>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</si>
  <si>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Шутов</t>
  </si>
  <si>
    <t>Чай с сахаром</t>
  </si>
  <si>
    <t>Хлеб ржано-пшеничный</t>
  </si>
  <si>
    <t>Салат картофельный с зелёным горошком</t>
  </si>
  <si>
    <t>Салат "Здоровье"</t>
  </si>
  <si>
    <t>7-11 лет  1 смена</t>
  </si>
  <si>
    <t>Салат Студенческий</t>
  </si>
  <si>
    <t>Какао с молоком</t>
  </si>
  <si>
    <t>Сок</t>
  </si>
  <si>
    <t>Напиток из смеси с/ф</t>
  </si>
  <si>
    <t>Жаркое по домашнему</t>
  </si>
  <si>
    <t>Нарезка из свежих помидоров</t>
  </si>
  <si>
    <t>МКОУ СОШ с.Ильинского Слободского района</t>
  </si>
  <si>
    <t>Яблоко</t>
  </si>
  <si>
    <t>Котлета рубленая из птицы, пюре картофельное</t>
  </si>
  <si>
    <t>Гуляш, макаронные изделия отварные</t>
  </si>
  <si>
    <t>Котлета рубленая из птицы, капуста тушеная</t>
  </si>
  <si>
    <t>125, 131</t>
  </si>
  <si>
    <t>92, 202</t>
  </si>
  <si>
    <t>83, 169, 223</t>
  </si>
  <si>
    <t>125, 134</t>
  </si>
  <si>
    <t>95, 131</t>
  </si>
  <si>
    <t>83, 202</t>
  </si>
  <si>
    <t>125, 131, 223</t>
  </si>
  <si>
    <t>92, 165</t>
  </si>
  <si>
    <t>Котлета из рыбы, каша рисовая рассыпчатая, соус томатный</t>
  </si>
  <si>
    <t>Печень по строгановски, пюре картофельное</t>
  </si>
  <si>
    <t>Котлета рыбная, макаронные изделия отварные, соус томатный</t>
  </si>
  <si>
    <t>Котлета рубленая из птицы, пюре картофельное, соус томатный</t>
  </si>
  <si>
    <t>Гуляш из птицы, каша гречневая рассыпчатая</t>
  </si>
  <si>
    <t>Яйцо отварное, бутерброд с маслом</t>
  </si>
  <si>
    <t>4, 1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</si>
</sst>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tabSelected="1" view="pageBreakPreview" zoomScale="120" zoomScaleSheetLayoutView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51" sqref="G15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51</v>
      </c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44</v>
      </c>
      <c r="G3" s="2" t="s">
        <v>18</v>
      </c>
      <c r="H3" s="48">
        <v>18</v>
      </c>
      <c r="I3" s="48">
        <v>4</v>
      </c>
      <c r="J3" s="49">
        <v>2025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53</v>
      </c>
      <c r="F6" s="40">
        <v>270</v>
      </c>
      <c r="G6" s="40">
        <v>14.95</v>
      </c>
      <c r="H6" s="40">
        <v>22.23</v>
      </c>
      <c r="I6" s="40">
        <v>34.83</v>
      </c>
      <c r="J6" s="40">
        <v>403.8</v>
      </c>
      <c r="K6" s="41" t="s">
        <v>56</v>
      </c>
      <c r="L6" s="40">
        <v>52.2</v>
      </c>
    </row>
    <row r="7" spans="1:12" ht="15">
      <c r="A7" s="23"/>
      <c r="B7" s="15"/>
      <c r="C7" s="11"/>
      <c r="D7" s="7" t="s">
        <v>21</v>
      </c>
      <c r="E7" s="42" t="s">
        <v>40</v>
      </c>
      <c r="F7" s="43">
        <v>200</v>
      </c>
      <c r="G7" s="43">
        <v>0.1</v>
      </c>
      <c r="H7" s="43">
        <v>0.03</v>
      </c>
      <c r="I7" s="43">
        <v>9.9</v>
      </c>
      <c r="J7" s="43">
        <v>35</v>
      </c>
      <c r="K7" s="44">
        <v>268</v>
      </c>
      <c r="L7" s="43">
        <v>3.06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25</v>
      </c>
      <c r="G8" s="43">
        <v>3</v>
      </c>
      <c r="H8" s="43">
        <v>0.5</v>
      </c>
      <c r="I8" s="43">
        <v>20</v>
      </c>
      <c r="J8" s="43">
        <v>100</v>
      </c>
      <c r="K8" s="44">
        <v>1</v>
      </c>
      <c r="L8" s="43">
        <v>1.98</v>
      </c>
    </row>
    <row r="9" spans="1:12" ht="15">
      <c r="A9" s="23"/>
      <c r="B9" s="15"/>
      <c r="C9" s="11"/>
      <c r="D9" s="7" t="s">
        <v>23</v>
      </c>
      <c r="E9" s="42" t="s">
        <v>52</v>
      </c>
      <c r="F9" s="43">
        <v>100</v>
      </c>
      <c r="G9" s="43">
        <v>0.6</v>
      </c>
      <c r="H9" s="43">
        <v>0.6</v>
      </c>
      <c r="I9" s="43">
        <v>10.6</v>
      </c>
      <c r="J9" s="43">
        <v>53</v>
      </c>
      <c r="K9" s="44">
        <v>4</v>
      </c>
      <c r="L9" s="43">
        <v>16</v>
      </c>
    </row>
    <row r="10" spans="1:12" ht="1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32</v>
      </c>
      <c r="E12" s="9"/>
      <c r="F12" s="19">
        <f>SUM(F6:F11)</f>
        <v>595</v>
      </c>
      <c r="G12" s="19">
        <f>SUM(G6:G11)</f>
        <v>18.649999999999999</v>
      </c>
      <c r="H12" s="19">
        <f>SUM(H6:H11)</f>
        <v>23.360000000000003</v>
      </c>
      <c r="I12" s="19">
        <f>SUM(I6:I11)</f>
        <v>75.329999999999984</v>
      </c>
      <c r="J12" s="19">
        <f>SUM(J6:J11)</f>
        <v>591.79999999999995</v>
      </c>
      <c r="K12" s="25"/>
      <c r="L12" s="19">
        <f>SUM(L6:L11)</f>
        <v>73.240000000000009</v>
      </c>
    </row>
    <row r="13" spans="1:12" ht="1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2"/>
      <c r="F13" s="43"/>
      <c r="G13" s="43"/>
      <c r="H13" s="43"/>
      <c r="I13" s="43"/>
      <c r="J13" s="43"/>
      <c r="K13" s="44"/>
      <c r="L13" s="43"/>
    </row>
    <row r="14" spans="1:12" ht="15.75" thickBot="1">
      <c r="A14" s="23"/>
      <c r="B14" s="15"/>
      <c r="C14" s="11"/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0"/>
      <c r="H15" s="40"/>
      <c r="I15" s="40"/>
      <c r="J15" s="40"/>
      <c r="K15" s="41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595</v>
      </c>
      <c r="G23" s="32">
        <f t="shared" ref="G23:J23" si="2">G12+G22</f>
        <v>18.649999999999999</v>
      </c>
      <c r="H23" s="32">
        <f t="shared" si="2"/>
        <v>23.360000000000003</v>
      </c>
      <c r="I23" s="32">
        <f t="shared" si="2"/>
        <v>75.329999999999984</v>
      </c>
      <c r="J23" s="32">
        <f t="shared" si="2"/>
        <v>591.79999999999995</v>
      </c>
      <c r="K23" s="32"/>
      <c r="L23" s="32">
        <f t="shared" ref="L23" si="3">L12+L22</f>
        <v>73.240000000000009</v>
      </c>
    </row>
    <row r="24" spans="1:12" ht="15">
      <c r="A24" s="14">
        <v>1</v>
      </c>
      <c r="B24" s="15">
        <v>2</v>
      </c>
      <c r="C24" s="22" t="s">
        <v>19</v>
      </c>
      <c r="D24" s="5" t="s">
        <v>20</v>
      </c>
      <c r="E24" s="39" t="s">
        <v>54</v>
      </c>
      <c r="F24" s="40">
        <v>310</v>
      </c>
      <c r="G24" s="40">
        <v>23.3</v>
      </c>
      <c r="H24" s="40">
        <v>19.8</v>
      </c>
      <c r="I24" s="40">
        <v>45.2</v>
      </c>
      <c r="J24" s="40">
        <v>458</v>
      </c>
      <c r="K24" s="41" t="s">
        <v>57</v>
      </c>
      <c r="L24" s="43">
        <v>119.45</v>
      </c>
    </row>
    <row r="25" spans="1:12" ht="15">
      <c r="A25" s="14"/>
      <c r="B25" s="15"/>
      <c r="C25" s="11"/>
      <c r="D25" s="7" t="s">
        <v>21</v>
      </c>
      <c r="E25" s="42" t="s">
        <v>47</v>
      </c>
      <c r="F25" s="43">
        <v>200</v>
      </c>
      <c r="G25" s="43">
        <v>1</v>
      </c>
      <c r="H25" s="43">
        <v>0.1</v>
      </c>
      <c r="I25" s="43">
        <v>20</v>
      </c>
      <c r="J25" s="43">
        <v>92</v>
      </c>
      <c r="K25" s="44">
        <v>99</v>
      </c>
      <c r="L25" s="43">
        <v>9</v>
      </c>
    </row>
    <row r="26" spans="1:12" ht="15">
      <c r="A26" s="14"/>
      <c r="B26" s="15"/>
      <c r="C26" s="11"/>
      <c r="D26" s="7" t="s">
        <v>22</v>
      </c>
      <c r="E26" s="42" t="s">
        <v>41</v>
      </c>
      <c r="F26" s="43">
        <v>25</v>
      </c>
      <c r="G26" s="43">
        <v>3</v>
      </c>
      <c r="H26" s="43">
        <v>0.5</v>
      </c>
      <c r="I26" s="43">
        <v>20</v>
      </c>
      <c r="J26" s="43">
        <v>100</v>
      </c>
      <c r="K26" s="44">
        <v>1</v>
      </c>
      <c r="L26" s="43">
        <v>1.98</v>
      </c>
    </row>
    <row r="27" spans="1:12" ht="15">
      <c r="A27" s="14"/>
      <c r="B27" s="15"/>
      <c r="C27" s="11"/>
      <c r="D27" s="6" t="s">
        <v>25</v>
      </c>
      <c r="E27" s="42" t="s">
        <v>42</v>
      </c>
      <c r="F27" s="43">
        <v>60</v>
      </c>
      <c r="G27" s="43">
        <v>3</v>
      </c>
      <c r="H27" s="43">
        <v>8</v>
      </c>
      <c r="I27" s="43">
        <v>8</v>
      </c>
      <c r="J27" s="43">
        <v>115</v>
      </c>
      <c r="K27" s="44">
        <v>36</v>
      </c>
      <c r="L27" s="43">
        <v>8.5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6"/>
      <c r="B29" s="17"/>
      <c r="C29" s="8"/>
      <c r="D29" s="18" t="s">
        <v>32</v>
      </c>
      <c r="E29" s="9"/>
      <c r="F29" s="19">
        <f>SUM(F24:F28)</f>
        <v>595</v>
      </c>
      <c r="G29" s="19">
        <f>SUM(G24:G28)</f>
        <v>30.3</v>
      </c>
      <c r="H29" s="19">
        <f>SUM(H24:H28)</f>
        <v>28.400000000000002</v>
      </c>
      <c r="I29" s="19">
        <f>SUM(I24:I28)</f>
        <v>93.2</v>
      </c>
      <c r="J29" s="19">
        <f>SUM(J24:J28)</f>
        <v>765</v>
      </c>
      <c r="K29" s="25"/>
      <c r="L29" s="19">
        <f>SUM(L24:L28)</f>
        <v>138.92999999999998</v>
      </c>
    </row>
    <row r="30" spans="1:12" ht="15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:L39" si="4">SUM(G30:G38)</f>
        <v>0</v>
      </c>
      <c r="H39" s="19">
        <f t="shared" si="4"/>
        <v>0</v>
      </c>
      <c r="I39" s="19">
        <f t="shared" si="4"/>
        <v>0</v>
      </c>
      <c r="J39" s="19">
        <f t="shared" si="4"/>
        <v>0</v>
      </c>
      <c r="K39" s="25"/>
      <c r="L39" s="19">
        <f t="shared" si="4"/>
        <v>0</v>
      </c>
    </row>
    <row r="40" spans="1:12" ht="15.75" thickBot="1">
      <c r="A40" s="33">
        <f>A24</f>
        <v>1</v>
      </c>
      <c r="B40" s="33">
        <f>B24</f>
        <v>2</v>
      </c>
      <c r="C40" s="51" t="s">
        <v>4</v>
      </c>
      <c r="D40" s="52"/>
      <c r="E40" s="31"/>
      <c r="F40" s="32">
        <f>F29+F39</f>
        <v>595</v>
      </c>
      <c r="G40" s="32">
        <f t="shared" ref="G40:L40" si="5">G29+G39</f>
        <v>30.3</v>
      </c>
      <c r="H40" s="32">
        <f t="shared" si="5"/>
        <v>28.400000000000002</v>
      </c>
      <c r="I40" s="32">
        <f t="shared" si="5"/>
        <v>93.2</v>
      </c>
      <c r="J40" s="32">
        <f t="shared" si="5"/>
        <v>765</v>
      </c>
      <c r="K40" s="32"/>
      <c r="L40" s="32">
        <f t="shared" si="5"/>
        <v>138.92999999999998</v>
      </c>
    </row>
    <row r="41" spans="1:12" ht="25.5">
      <c r="A41" s="20">
        <v>1</v>
      </c>
      <c r="B41" s="21">
        <v>3</v>
      </c>
      <c r="C41" s="22" t="s">
        <v>19</v>
      </c>
      <c r="D41" s="5" t="s">
        <v>20</v>
      </c>
      <c r="E41" s="39" t="s">
        <v>64</v>
      </c>
      <c r="F41" s="40">
        <v>320</v>
      </c>
      <c r="G41" s="40">
        <v>6.94</v>
      </c>
      <c r="H41" s="40">
        <v>13.62</v>
      </c>
      <c r="I41" s="40">
        <v>59.81</v>
      </c>
      <c r="J41" s="40">
        <v>526.20000000000005</v>
      </c>
      <c r="K41" s="41" t="s">
        <v>58</v>
      </c>
      <c r="L41" s="43">
        <v>42.66</v>
      </c>
    </row>
    <row r="42" spans="1:12" ht="15">
      <c r="A42" s="23"/>
      <c r="B42" s="15"/>
      <c r="C42" s="11"/>
      <c r="D42" s="7" t="s">
        <v>21</v>
      </c>
      <c r="E42" s="42" t="s">
        <v>40</v>
      </c>
      <c r="F42" s="43">
        <v>200</v>
      </c>
      <c r="G42" s="43">
        <v>0.1</v>
      </c>
      <c r="H42" s="43">
        <v>0.03</v>
      </c>
      <c r="I42" s="43">
        <v>9.9</v>
      </c>
      <c r="J42" s="43">
        <v>35</v>
      </c>
      <c r="K42" s="44">
        <v>268</v>
      </c>
      <c r="L42" s="43">
        <v>3.06</v>
      </c>
    </row>
    <row r="43" spans="1:12" ht="15.75" customHeight="1" thickBot="1">
      <c r="A43" s="23"/>
      <c r="B43" s="15"/>
      <c r="C43" s="11"/>
      <c r="D43" s="7" t="s">
        <v>22</v>
      </c>
      <c r="E43" s="42" t="s">
        <v>41</v>
      </c>
      <c r="F43" s="43">
        <v>25</v>
      </c>
      <c r="G43" s="43">
        <v>3</v>
      </c>
      <c r="H43" s="43">
        <v>0.5</v>
      </c>
      <c r="I43" s="43">
        <v>20</v>
      </c>
      <c r="J43" s="43">
        <v>100</v>
      </c>
      <c r="K43" s="44">
        <v>1</v>
      </c>
      <c r="L43" s="43">
        <v>1.98</v>
      </c>
    </row>
    <row r="44" spans="1:12" ht="15">
      <c r="A44" s="23"/>
      <c r="B44" s="15"/>
      <c r="C44" s="11"/>
      <c r="D44" s="6" t="s">
        <v>25</v>
      </c>
      <c r="E44" s="39" t="s">
        <v>43</v>
      </c>
      <c r="F44" s="40">
        <v>60</v>
      </c>
      <c r="G44" s="40">
        <v>1.2</v>
      </c>
      <c r="H44" s="40">
        <v>2.7</v>
      </c>
      <c r="I44" s="40">
        <v>4.3</v>
      </c>
      <c r="J44" s="40">
        <v>47</v>
      </c>
      <c r="K44" s="41">
        <v>20</v>
      </c>
      <c r="L44" s="43">
        <v>11.02</v>
      </c>
    </row>
    <row r="45" spans="1:12" ht="15">
      <c r="A45" s="23"/>
      <c r="B45" s="17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4"/>
      <c r="B46" s="13">
        <f>B41</f>
        <v>3</v>
      </c>
      <c r="C46" s="8"/>
      <c r="D46" s="18" t="s">
        <v>32</v>
      </c>
      <c r="E46" s="9"/>
      <c r="F46" s="19">
        <f>SUM(F41:F45)</f>
        <v>605</v>
      </c>
      <c r="G46" s="19">
        <f>SUM(G41:G45)</f>
        <v>11.239999999999998</v>
      </c>
      <c r="H46" s="19">
        <f>SUM(H41:H45)</f>
        <v>16.849999999999998</v>
      </c>
      <c r="I46" s="19">
        <f>SUM(I41:I45)</f>
        <v>94.01</v>
      </c>
      <c r="J46" s="19">
        <f>SUM(J41:J45)</f>
        <v>708.2</v>
      </c>
      <c r="K46" s="25"/>
      <c r="L46" s="19">
        <f>SUM(L41:L45)</f>
        <v>58.72</v>
      </c>
    </row>
    <row r="47" spans="1:12" ht="15">
      <c r="A47" s="26">
        <f>A41</f>
        <v>1</v>
      </c>
      <c r="B47" s="15"/>
      <c r="C47" s="10" t="s">
        <v>24</v>
      </c>
      <c r="D47" s="7" t="s">
        <v>25</v>
      </c>
      <c r="E47" s="42"/>
      <c r="F47" s="43"/>
      <c r="G47" s="43"/>
      <c r="H47" s="43"/>
      <c r="I47" s="43"/>
      <c r="J47" s="43"/>
      <c r="K47" s="44"/>
      <c r="L47" s="43"/>
    </row>
    <row r="48" spans="1:12" ht="15.75" thickBot="1">
      <c r="A48" s="23"/>
      <c r="B48" s="15"/>
      <c r="C48" s="11"/>
      <c r="D48" s="7" t="s">
        <v>26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27</v>
      </c>
      <c r="E49" s="39"/>
      <c r="F49" s="40"/>
      <c r="G49" s="40"/>
      <c r="H49" s="40"/>
      <c r="I49" s="40"/>
      <c r="J49" s="40"/>
      <c r="K49" s="41"/>
      <c r="L49" s="43"/>
    </row>
    <row r="50" spans="1:12" ht="15">
      <c r="A50" s="23"/>
      <c r="B50" s="15"/>
      <c r="C50" s="11"/>
      <c r="D50" s="7" t="s">
        <v>28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29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30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31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7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.75" thickBot="1">
      <c r="A56" s="24"/>
      <c r="B56" s="30">
        <f>B41</f>
        <v>3</v>
      </c>
      <c r="C56" s="8"/>
      <c r="D56" s="18" t="s">
        <v>32</v>
      </c>
      <c r="E56" s="9"/>
      <c r="F56" s="19">
        <f>SUM(F47:F55)</f>
        <v>0</v>
      </c>
      <c r="G56" s="19">
        <f t="shared" ref="G56:L56" si="6">SUM(G47:G55)</f>
        <v>0</v>
      </c>
      <c r="H56" s="19">
        <f t="shared" si="6"/>
        <v>0</v>
      </c>
      <c r="I56" s="19">
        <f t="shared" si="6"/>
        <v>0</v>
      </c>
      <c r="J56" s="19">
        <f t="shared" si="6"/>
        <v>0</v>
      </c>
      <c r="K56" s="25"/>
      <c r="L56" s="19">
        <f t="shared" si="6"/>
        <v>0</v>
      </c>
    </row>
    <row r="57" spans="1:12" ht="15.75" thickBot="1">
      <c r="A57" s="29">
        <f>A41</f>
        <v>1</v>
      </c>
      <c r="B57" s="21">
        <v>4</v>
      </c>
      <c r="C57" s="51" t="s">
        <v>4</v>
      </c>
      <c r="D57" s="52"/>
      <c r="E57" s="31"/>
      <c r="F57" s="32">
        <f>F46+F56</f>
        <v>605</v>
      </c>
      <c r="G57" s="32">
        <f t="shared" ref="G57:L57" si="7">G46+G56</f>
        <v>11.239999999999998</v>
      </c>
      <c r="H57" s="32">
        <f t="shared" si="7"/>
        <v>16.849999999999998</v>
      </c>
      <c r="I57" s="32">
        <f t="shared" si="7"/>
        <v>94.01</v>
      </c>
      <c r="J57" s="32">
        <f t="shared" si="7"/>
        <v>708.2</v>
      </c>
      <c r="K57" s="32"/>
      <c r="L57" s="32">
        <f t="shared" si="7"/>
        <v>58.72</v>
      </c>
    </row>
    <row r="58" spans="1:12" ht="15">
      <c r="A58" s="20">
        <v>1</v>
      </c>
      <c r="B58" s="15"/>
      <c r="C58" s="22" t="s">
        <v>19</v>
      </c>
      <c r="D58" s="5" t="s">
        <v>20</v>
      </c>
      <c r="E58" s="39" t="s">
        <v>55</v>
      </c>
      <c r="F58" s="40">
        <v>270</v>
      </c>
      <c r="G58" s="40">
        <v>15.15</v>
      </c>
      <c r="H58" s="40">
        <v>21.83</v>
      </c>
      <c r="I58" s="40">
        <v>28.43</v>
      </c>
      <c r="J58" s="40">
        <v>371.8</v>
      </c>
      <c r="K58" s="41" t="s">
        <v>59</v>
      </c>
      <c r="L58" s="40">
        <v>59.5</v>
      </c>
    </row>
    <row r="59" spans="1:12" ht="15">
      <c r="A59" s="23"/>
      <c r="B59" s="15"/>
      <c r="C59" s="11"/>
      <c r="D59" s="7" t="s">
        <v>21</v>
      </c>
      <c r="E59" s="42" t="s">
        <v>48</v>
      </c>
      <c r="F59" s="43">
        <v>200</v>
      </c>
      <c r="G59" s="43">
        <v>0.1</v>
      </c>
      <c r="H59" s="43">
        <v>0.03</v>
      </c>
      <c r="I59" s="43">
        <v>9.9</v>
      </c>
      <c r="J59" s="43">
        <v>35</v>
      </c>
      <c r="K59" s="44">
        <v>268</v>
      </c>
      <c r="L59" s="43">
        <v>1.4</v>
      </c>
    </row>
    <row r="60" spans="1:12" ht="15">
      <c r="A60" s="23"/>
      <c r="B60" s="15"/>
      <c r="C60" s="11"/>
      <c r="D60" s="7" t="s">
        <v>22</v>
      </c>
      <c r="E60" s="42" t="s">
        <v>41</v>
      </c>
      <c r="F60" s="43">
        <v>25</v>
      </c>
      <c r="G60" s="43">
        <v>3</v>
      </c>
      <c r="H60" s="43">
        <v>0.5</v>
      </c>
      <c r="I60" s="43">
        <v>20</v>
      </c>
      <c r="J60" s="43">
        <v>100</v>
      </c>
      <c r="K60" s="44">
        <v>1</v>
      </c>
      <c r="L60" s="43">
        <v>1.98</v>
      </c>
    </row>
    <row r="61" spans="1:12" ht="15">
      <c r="A61" s="23"/>
      <c r="B61" s="15"/>
      <c r="C61" s="11"/>
      <c r="D61" s="6" t="s">
        <v>25</v>
      </c>
      <c r="E61" s="42" t="s">
        <v>69</v>
      </c>
      <c r="F61" s="43">
        <v>80</v>
      </c>
      <c r="G61" s="43">
        <v>15.2</v>
      </c>
      <c r="H61" s="43">
        <v>20.2</v>
      </c>
      <c r="I61" s="43">
        <v>15.3</v>
      </c>
      <c r="J61" s="43">
        <v>305</v>
      </c>
      <c r="K61" s="44" t="s">
        <v>70</v>
      </c>
      <c r="L61" s="43">
        <v>30.33</v>
      </c>
    </row>
    <row r="62" spans="1:12" ht="15.75" customHeight="1">
      <c r="A62" s="23"/>
      <c r="B62" s="17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3">
        <f>B57</f>
        <v>4</v>
      </c>
      <c r="C63" s="8"/>
      <c r="D63" s="18" t="s">
        <v>32</v>
      </c>
      <c r="E63" s="9"/>
      <c r="F63" s="19">
        <f>SUM(F58:F62)</f>
        <v>575</v>
      </c>
      <c r="G63" s="19">
        <f>SUM(G58:G62)</f>
        <v>33.450000000000003</v>
      </c>
      <c r="H63" s="19">
        <f>SUM(H58:H62)</f>
        <v>42.56</v>
      </c>
      <c r="I63" s="19">
        <f>SUM(I58:I62)</f>
        <v>73.63</v>
      </c>
      <c r="J63" s="19">
        <f>SUM(J58:J62)</f>
        <v>811.8</v>
      </c>
      <c r="K63" s="25"/>
      <c r="L63" s="19">
        <f>SUM(L58:L62)</f>
        <v>93.21</v>
      </c>
    </row>
    <row r="64" spans="1:12" ht="15">
      <c r="A64" s="26">
        <f>A58</f>
        <v>1</v>
      </c>
      <c r="B64" s="15"/>
      <c r="C64" s="10" t="s">
        <v>24</v>
      </c>
      <c r="D64" s="7" t="s">
        <v>25</v>
      </c>
      <c r="E64" s="42"/>
      <c r="F64" s="43"/>
      <c r="G64" s="43"/>
      <c r="H64" s="43"/>
      <c r="I64" s="43"/>
      <c r="J64" s="43"/>
      <c r="K64" s="44"/>
      <c r="L64" s="43"/>
    </row>
    <row r="65" spans="1:12" ht="15.75" thickBot="1">
      <c r="A65" s="23"/>
      <c r="B65" s="15"/>
      <c r="C65" s="11"/>
      <c r="D65" s="7" t="s">
        <v>26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27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28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29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30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31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7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.75" thickBot="1">
      <c r="A73" s="24"/>
      <c r="B73" s="30">
        <f>B57</f>
        <v>4</v>
      </c>
      <c r="C73" s="8"/>
      <c r="D73" s="18" t="s">
        <v>32</v>
      </c>
      <c r="E73" s="9"/>
      <c r="F73" s="19">
        <f>SUM(F64:F72)</f>
        <v>0</v>
      </c>
      <c r="G73" s="19">
        <f t="shared" ref="G73:L73" si="8">SUM(G64:G72)</f>
        <v>0</v>
      </c>
      <c r="H73" s="19">
        <f t="shared" si="8"/>
        <v>0</v>
      </c>
      <c r="I73" s="19">
        <f t="shared" si="8"/>
        <v>0</v>
      </c>
      <c r="J73" s="19">
        <f t="shared" si="8"/>
        <v>0</v>
      </c>
      <c r="K73" s="25"/>
      <c r="L73" s="19">
        <f t="shared" si="8"/>
        <v>0</v>
      </c>
    </row>
    <row r="74" spans="1:12" ht="15.75" thickBot="1">
      <c r="A74" s="29">
        <f>A58</f>
        <v>1</v>
      </c>
      <c r="B74" s="21">
        <v>5</v>
      </c>
      <c r="C74" s="51" t="s">
        <v>4</v>
      </c>
      <c r="D74" s="52"/>
      <c r="E74" s="31"/>
      <c r="F74" s="32">
        <f>F63+F73</f>
        <v>575</v>
      </c>
      <c r="G74" s="32">
        <f t="shared" ref="G74:L74" si="9">G63+G73</f>
        <v>33.450000000000003</v>
      </c>
      <c r="H74" s="32">
        <f t="shared" si="9"/>
        <v>42.56</v>
      </c>
      <c r="I74" s="32">
        <f t="shared" si="9"/>
        <v>73.63</v>
      </c>
      <c r="J74" s="32">
        <f t="shared" si="9"/>
        <v>811.8</v>
      </c>
      <c r="K74" s="32"/>
      <c r="L74" s="32">
        <f t="shared" si="9"/>
        <v>93.21</v>
      </c>
    </row>
    <row r="75" spans="1:12" ht="15">
      <c r="A75" s="20">
        <v>1</v>
      </c>
      <c r="B75" s="15"/>
      <c r="C75" s="22" t="s">
        <v>19</v>
      </c>
      <c r="D75" s="5" t="s">
        <v>20</v>
      </c>
      <c r="E75" s="39" t="s">
        <v>65</v>
      </c>
      <c r="F75" s="40">
        <v>300</v>
      </c>
      <c r="G75" s="40">
        <v>28.7</v>
      </c>
      <c r="H75" s="40">
        <v>23.85</v>
      </c>
      <c r="I75" s="40">
        <v>26.6</v>
      </c>
      <c r="J75" s="40">
        <v>439</v>
      </c>
      <c r="K75" s="41" t="s">
        <v>60</v>
      </c>
      <c r="L75" s="40">
        <v>44.9</v>
      </c>
    </row>
    <row r="76" spans="1:12" ht="15">
      <c r="A76" s="23"/>
      <c r="B76" s="15"/>
      <c r="C76" s="11"/>
      <c r="D76" s="7" t="s">
        <v>21</v>
      </c>
      <c r="E76" s="42" t="s">
        <v>46</v>
      </c>
      <c r="F76" s="43">
        <v>200</v>
      </c>
      <c r="G76" s="43">
        <v>3.3</v>
      </c>
      <c r="H76" s="43">
        <v>2.5</v>
      </c>
      <c r="I76" s="43">
        <v>13.7</v>
      </c>
      <c r="J76" s="43">
        <v>88</v>
      </c>
      <c r="K76" s="44">
        <v>274</v>
      </c>
      <c r="L76" s="43">
        <v>10.68</v>
      </c>
    </row>
    <row r="77" spans="1:12" ht="15">
      <c r="A77" s="23"/>
      <c r="B77" s="15"/>
      <c r="C77" s="11"/>
      <c r="D77" s="7" t="s">
        <v>22</v>
      </c>
      <c r="E77" s="42" t="s">
        <v>41</v>
      </c>
      <c r="F77" s="43">
        <v>25</v>
      </c>
      <c r="G77" s="43">
        <v>3</v>
      </c>
      <c r="H77" s="43">
        <v>0.5</v>
      </c>
      <c r="I77" s="43">
        <v>20</v>
      </c>
      <c r="J77" s="43">
        <v>100</v>
      </c>
      <c r="K77" s="44">
        <v>1</v>
      </c>
      <c r="L77" s="43">
        <v>1.98</v>
      </c>
    </row>
    <row r="78" spans="1:12" ht="15">
      <c r="A78" s="23"/>
      <c r="B78" s="15"/>
      <c r="C78" s="11"/>
      <c r="D78" s="7" t="s">
        <v>23</v>
      </c>
      <c r="E78" s="42" t="s">
        <v>52</v>
      </c>
      <c r="F78" s="43">
        <v>100</v>
      </c>
      <c r="G78" s="43">
        <v>0.6</v>
      </c>
      <c r="H78" s="43">
        <v>0.6</v>
      </c>
      <c r="I78" s="43">
        <v>10.6</v>
      </c>
      <c r="J78" s="43">
        <v>53</v>
      </c>
      <c r="K78" s="44">
        <v>4</v>
      </c>
      <c r="L78" s="43">
        <v>16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7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.75" customHeight="1">
      <c r="A81" s="24"/>
      <c r="B81" s="13">
        <f>B74</f>
        <v>5</v>
      </c>
      <c r="C81" s="8"/>
      <c r="D81" s="18" t="s">
        <v>32</v>
      </c>
      <c r="E81" s="9"/>
      <c r="F81" s="19">
        <f>SUM(F75:F80)</f>
        <v>625</v>
      </c>
      <c r="G81" s="19">
        <f>SUM(G75:G80)</f>
        <v>35.6</v>
      </c>
      <c r="H81" s="19">
        <f>SUM(H75:H80)</f>
        <v>27.450000000000003</v>
      </c>
      <c r="I81" s="19">
        <f>SUM(I75:I80)</f>
        <v>70.899999999999991</v>
      </c>
      <c r="J81" s="19">
        <f>SUM(J75:J80)</f>
        <v>680</v>
      </c>
      <c r="K81" s="25"/>
      <c r="L81" s="19">
        <f>SUM(L75:L80)</f>
        <v>73.56</v>
      </c>
    </row>
    <row r="82" spans="1:12" ht="15">
      <c r="A82" s="26">
        <f>A75</f>
        <v>1</v>
      </c>
      <c r="B82" s="15"/>
      <c r="C82" s="10" t="s">
        <v>24</v>
      </c>
      <c r="D82" s="7" t="s">
        <v>25</v>
      </c>
      <c r="E82" s="42"/>
      <c r="F82" s="43"/>
      <c r="G82" s="43"/>
      <c r="H82" s="43"/>
      <c r="I82" s="43"/>
      <c r="J82" s="43"/>
      <c r="K82" s="44"/>
      <c r="L82" s="43"/>
    </row>
    <row r="83" spans="1:12" ht="15.75" thickBot="1">
      <c r="A83" s="23"/>
      <c r="B83" s="15"/>
      <c r="C83" s="11"/>
      <c r="D83" s="7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27</v>
      </c>
      <c r="E84" s="39"/>
      <c r="F84" s="40"/>
      <c r="G84" s="40"/>
      <c r="H84" s="40"/>
      <c r="I84" s="40"/>
      <c r="J84" s="40"/>
      <c r="K84" s="41"/>
      <c r="L84" s="43"/>
    </row>
    <row r="85" spans="1:12" ht="15">
      <c r="A85" s="23"/>
      <c r="B85" s="15"/>
      <c r="C85" s="11"/>
      <c r="D85" s="7" t="s">
        <v>28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29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30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31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7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4"/>
      <c r="B91" s="30">
        <f>B74</f>
        <v>5</v>
      </c>
      <c r="C91" s="8"/>
      <c r="D91" s="18" t="s">
        <v>32</v>
      </c>
      <c r="E91" s="9"/>
      <c r="F91" s="19">
        <f>SUM(F82:F90)</f>
        <v>0</v>
      </c>
      <c r="G91" s="19">
        <f t="shared" ref="G91:L91" si="10">SUM(G82:G90)</f>
        <v>0</v>
      </c>
      <c r="H91" s="19">
        <f t="shared" si="10"/>
        <v>0</v>
      </c>
      <c r="I91" s="19">
        <f t="shared" si="10"/>
        <v>0</v>
      </c>
      <c r="J91" s="19">
        <f t="shared" si="10"/>
        <v>0</v>
      </c>
      <c r="K91" s="25"/>
      <c r="L91" s="19">
        <f t="shared" si="10"/>
        <v>0</v>
      </c>
    </row>
    <row r="92" spans="1:12" ht="15.75" thickBot="1">
      <c r="A92" s="29">
        <f>A75</f>
        <v>1</v>
      </c>
      <c r="B92" s="21">
        <v>1</v>
      </c>
      <c r="C92" s="51" t="s">
        <v>4</v>
      </c>
      <c r="D92" s="52"/>
      <c r="E92" s="31"/>
      <c r="F92" s="32">
        <f>F81+F91</f>
        <v>625</v>
      </c>
      <c r="G92" s="32">
        <f t="shared" ref="G92:L92" si="11">G81+G91</f>
        <v>35.6</v>
      </c>
      <c r="H92" s="32">
        <f t="shared" si="11"/>
        <v>27.450000000000003</v>
      </c>
      <c r="I92" s="32">
        <f t="shared" si="11"/>
        <v>70.899999999999991</v>
      </c>
      <c r="J92" s="32">
        <f t="shared" si="11"/>
        <v>680</v>
      </c>
      <c r="K92" s="32"/>
      <c r="L92" s="32">
        <f t="shared" si="11"/>
        <v>73.56</v>
      </c>
    </row>
    <row r="93" spans="1:12" ht="15">
      <c r="A93" s="20">
        <v>2</v>
      </c>
      <c r="B93" s="15"/>
      <c r="C93" s="22" t="s">
        <v>19</v>
      </c>
      <c r="D93" s="5" t="s">
        <v>20</v>
      </c>
      <c r="E93" s="39" t="s">
        <v>53</v>
      </c>
      <c r="F93" s="40">
        <v>270</v>
      </c>
      <c r="G93" s="40">
        <v>14.95</v>
      </c>
      <c r="H93" s="40">
        <v>22.23</v>
      </c>
      <c r="I93" s="40">
        <v>34.83</v>
      </c>
      <c r="J93" s="40">
        <v>403.8</v>
      </c>
      <c r="K93" s="41" t="s">
        <v>56</v>
      </c>
      <c r="L93" s="40">
        <v>52.2</v>
      </c>
    </row>
    <row r="94" spans="1:12" ht="15">
      <c r="A94" s="23"/>
      <c r="B94" s="15"/>
      <c r="C94" s="11"/>
      <c r="D94" s="7" t="s">
        <v>21</v>
      </c>
      <c r="E94" s="42" t="s">
        <v>40</v>
      </c>
      <c r="F94" s="43">
        <v>200</v>
      </c>
      <c r="G94" s="43">
        <v>0.1</v>
      </c>
      <c r="H94" s="43">
        <v>0.03</v>
      </c>
      <c r="I94" s="43">
        <v>9.9</v>
      </c>
      <c r="J94" s="43">
        <v>35</v>
      </c>
      <c r="K94" s="44">
        <v>268</v>
      </c>
      <c r="L94" s="43">
        <v>3.06</v>
      </c>
    </row>
    <row r="95" spans="1:12" ht="15">
      <c r="A95" s="23"/>
      <c r="B95" s="15"/>
      <c r="C95" s="11"/>
      <c r="D95" s="7" t="s">
        <v>22</v>
      </c>
      <c r="E95" s="42" t="s">
        <v>41</v>
      </c>
      <c r="F95" s="43">
        <v>25</v>
      </c>
      <c r="G95" s="43">
        <v>3</v>
      </c>
      <c r="H95" s="43">
        <v>0.5</v>
      </c>
      <c r="I95" s="43">
        <v>20</v>
      </c>
      <c r="J95" s="43">
        <v>100</v>
      </c>
      <c r="K95" s="44">
        <v>1</v>
      </c>
      <c r="L95" s="43">
        <v>1.98</v>
      </c>
    </row>
    <row r="96" spans="1:12" ht="15">
      <c r="A96" s="23"/>
      <c r="B96" s="15"/>
      <c r="C96" s="11"/>
      <c r="D96" s="7" t="s">
        <v>23</v>
      </c>
      <c r="E96" s="42" t="s">
        <v>52</v>
      </c>
      <c r="F96" s="43">
        <v>100</v>
      </c>
      <c r="G96" s="43">
        <v>0.6</v>
      </c>
      <c r="H96" s="43">
        <v>0.6</v>
      </c>
      <c r="I96" s="43">
        <v>10.6</v>
      </c>
      <c r="J96" s="43">
        <v>53</v>
      </c>
      <c r="K96" s="44">
        <v>4</v>
      </c>
      <c r="L96" s="43">
        <v>16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7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3">
        <f>B92</f>
        <v>1</v>
      </c>
      <c r="C99" s="8"/>
      <c r="D99" s="18" t="s">
        <v>32</v>
      </c>
      <c r="E99" s="9"/>
      <c r="F99" s="19">
        <f>SUM(F93:F98)</f>
        <v>595</v>
      </c>
      <c r="G99" s="19">
        <f>SUM(G93:G98)</f>
        <v>18.649999999999999</v>
      </c>
      <c r="H99" s="19">
        <f>SUM(H93:H98)</f>
        <v>23.360000000000003</v>
      </c>
      <c r="I99" s="19">
        <f>SUM(I93:I98)</f>
        <v>75.329999999999984</v>
      </c>
      <c r="J99" s="19">
        <f>SUM(J93:J98)</f>
        <v>591.79999999999995</v>
      </c>
      <c r="K99" s="25"/>
      <c r="L99" s="19">
        <f>SUM(L93:L98)</f>
        <v>73.240000000000009</v>
      </c>
    </row>
    <row r="100" spans="1:12" ht="15.75" customHeight="1">
      <c r="A100" s="26">
        <f>A93</f>
        <v>2</v>
      </c>
      <c r="B100" s="15"/>
      <c r="C100" s="10" t="s">
        <v>24</v>
      </c>
      <c r="D100" s="7" t="s">
        <v>25</v>
      </c>
      <c r="E100" s="42"/>
      <c r="F100" s="43"/>
      <c r="G100" s="43"/>
      <c r="H100" s="43"/>
      <c r="I100" s="43"/>
      <c r="J100" s="43"/>
      <c r="K100" s="44"/>
      <c r="L100" s="43"/>
    </row>
    <row r="101" spans="1:12" ht="15.75" thickBot="1">
      <c r="A101" s="23"/>
      <c r="B101" s="15"/>
      <c r="C101" s="11"/>
      <c r="D101" s="7" t="s">
        <v>26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27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28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29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30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31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7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.75" thickBot="1">
      <c r="A109" s="24"/>
      <c r="B109" s="30">
        <f>B92</f>
        <v>1</v>
      </c>
      <c r="C109" s="8"/>
      <c r="D109" s="18" t="s">
        <v>32</v>
      </c>
      <c r="E109" s="9"/>
      <c r="F109" s="19">
        <f>SUM(F100:F108)</f>
        <v>0</v>
      </c>
      <c r="G109" s="19">
        <f t="shared" ref="G109:J109" si="12">SUM(G100:G108)</f>
        <v>0</v>
      </c>
      <c r="H109" s="19">
        <f t="shared" si="12"/>
        <v>0</v>
      </c>
      <c r="I109" s="19">
        <f t="shared" si="12"/>
        <v>0</v>
      </c>
      <c r="J109" s="19">
        <f t="shared" si="12"/>
        <v>0</v>
      </c>
      <c r="K109" s="25"/>
      <c r="L109" s="19">
        <f t="shared" ref="L109" si="13">SUM(L100:L108)</f>
        <v>0</v>
      </c>
    </row>
    <row r="110" spans="1:12" ht="15.75" thickBot="1">
      <c r="A110" s="29">
        <f>A93</f>
        <v>2</v>
      </c>
      <c r="B110" s="15">
        <v>2</v>
      </c>
      <c r="C110" s="51" t="s">
        <v>4</v>
      </c>
      <c r="D110" s="52"/>
      <c r="E110" s="31"/>
      <c r="F110" s="32">
        <f>F99+F109</f>
        <v>595</v>
      </c>
      <c r="G110" s="32">
        <f t="shared" ref="G110:L110" si="14">G99+G109</f>
        <v>18.649999999999999</v>
      </c>
      <c r="H110" s="32">
        <f t="shared" si="14"/>
        <v>23.360000000000003</v>
      </c>
      <c r="I110" s="32">
        <f t="shared" si="14"/>
        <v>75.329999999999984</v>
      </c>
      <c r="J110" s="32">
        <f t="shared" si="14"/>
        <v>591.79999999999995</v>
      </c>
      <c r="K110" s="32"/>
      <c r="L110" s="32">
        <f t="shared" si="14"/>
        <v>73.240000000000009</v>
      </c>
    </row>
    <row r="111" spans="1:12" ht="15">
      <c r="A111" s="14">
        <v>2</v>
      </c>
      <c r="B111" s="15"/>
      <c r="C111" s="22" t="s">
        <v>19</v>
      </c>
      <c r="D111" s="5" t="s">
        <v>20</v>
      </c>
      <c r="E111" s="39" t="s">
        <v>49</v>
      </c>
      <c r="F111" s="40">
        <v>250</v>
      </c>
      <c r="G111" s="40">
        <v>23</v>
      </c>
      <c r="H111" s="40">
        <v>24</v>
      </c>
      <c r="I111" s="40">
        <v>24</v>
      </c>
      <c r="J111" s="40">
        <v>406</v>
      </c>
      <c r="K111" s="41">
        <v>98</v>
      </c>
      <c r="L111" s="40">
        <v>85.6</v>
      </c>
    </row>
    <row r="112" spans="1:12" ht="15">
      <c r="A112" s="14"/>
      <c r="B112" s="15"/>
      <c r="C112" s="11"/>
      <c r="D112" s="7" t="s">
        <v>21</v>
      </c>
      <c r="E112" s="42" t="s">
        <v>47</v>
      </c>
      <c r="F112" s="43">
        <v>200</v>
      </c>
      <c r="G112" s="43">
        <v>1</v>
      </c>
      <c r="H112" s="43">
        <v>0</v>
      </c>
      <c r="I112" s="43">
        <v>20.2</v>
      </c>
      <c r="J112" s="43">
        <v>92</v>
      </c>
      <c r="K112" s="44">
        <v>99</v>
      </c>
      <c r="L112" s="43">
        <v>10</v>
      </c>
    </row>
    <row r="113" spans="1:12" ht="15">
      <c r="A113" s="14"/>
      <c r="B113" s="15"/>
      <c r="C113" s="11"/>
      <c r="D113" s="7" t="s">
        <v>22</v>
      </c>
      <c r="E113" s="42" t="s">
        <v>41</v>
      </c>
      <c r="F113" s="43">
        <v>25</v>
      </c>
      <c r="G113" s="43">
        <v>3</v>
      </c>
      <c r="H113" s="43">
        <v>0.5</v>
      </c>
      <c r="I113" s="43">
        <v>20</v>
      </c>
      <c r="J113" s="43">
        <v>100</v>
      </c>
      <c r="K113" s="44">
        <v>1</v>
      </c>
      <c r="L113" s="43">
        <v>1.98</v>
      </c>
    </row>
    <row r="114" spans="1:12" ht="15">
      <c r="A114" s="14"/>
      <c r="B114" s="15"/>
      <c r="C114" s="11"/>
      <c r="D114" s="6" t="s">
        <v>25</v>
      </c>
      <c r="E114" s="42" t="s">
        <v>50</v>
      </c>
      <c r="F114" s="43">
        <v>60</v>
      </c>
      <c r="G114" s="43">
        <v>1.1000000000000001</v>
      </c>
      <c r="H114" s="43">
        <v>0.2</v>
      </c>
      <c r="I114" s="43">
        <v>3.8</v>
      </c>
      <c r="J114" s="43">
        <v>24</v>
      </c>
      <c r="K114" s="44">
        <v>4</v>
      </c>
      <c r="L114" s="43">
        <v>11.5</v>
      </c>
    </row>
    <row r="115" spans="1:12" ht="15">
      <c r="A115" s="14"/>
      <c r="B115" s="17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16"/>
      <c r="B116" s="13">
        <f>B110</f>
        <v>2</v>
      </c>
      <c r="C116" s="8"/>
      <c r="D116" s="18" t="s">
        <v>32</v>
      </c>
      <c r="E116" s="9"/>
      <c r="F116" s="19">
        <f>SUM(F111:F115)</f>
        <v>535</v>
      </c>
      <c r="G116" s="19">
        <f>SUM(G111:G115)</f>
        <v>28.1</v>
      </c>
      <c r="H116" s="19">
        <f>SUM(H111:H115)</f>
        <v>24.7</v>
      </c>
      <c r="I116" s="19">
        <f>SUM(I111:I115)</f>
        <v>68</v>
      </c>
      <c r="J116" s="19">
        <f>SUM(J111:J115)</f>
        <v>622</v>
      </c>
      <c r="K116" s="25"/>
      <c r="L116" s="19">
        <f>SUM(L111:L115)</f>
        <v>109.08</v>
      </c>
    </row>
    <row r="117" spans="1:12" ht="15">
      <c r="A117" s="13">
        <f>A111</f>
        <v>2</v>
      </c>
      <c r="B117" s="15"/>
      <c r="C117" s="10" t="s">
        <v>24</v>
      </c>
      <c r="D117" s="7" t="s">
        <v>25</v>
      </c>
      <c r="E117" s="42"/>
      <c r="F117" s="43"/>
      <c r="G117" s="43"/>
      <c r="H117" s="43"/>
      <c r="I117" s="43"/>
      <c r="J117" s="43"/>
      <c r="K117" s="44"/>
      <c r="L117" s="43"/>
    </row>
    <row r="118" spans="1:12" ht="15.75" thickBot="1">
      <c r="A118" s="14"/>
      <c r="B118" s="15"/>
      <c r="C118" s="11"/>
      <c r="D118" s="7" t="s">
        <v>26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14"/>
      <c r="B119" s="15"/>
      <c r="C119" s="11"/>
      <c r="D119" s="7" t="s">
        <v>27</v>
      </c>
      <c r="E119" s="39"/>
      <c r="F119" s="40"/>
      <c r="G119" s="40"/>
      <c r="H119" s="40"/>
      <c r="I119" s="40"/>
      <c r="J119" s="40"/>
      <c r="K119" s="41"/>
      <c r="L119" s="43"/>
    </row>
    <row r="120" spans="1:12" ht="15">
      <c r="A120" s="14"/>
      <c r="B120" s="15"/>
      <c r="C120" s="11"/>
      <c r="D120" s="7" t="s">
        <v>28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30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31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7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.75" thickBot="1">
      <c r="A126" s="16"/>
      <c r="B126" s="33">
        <f>B110</f>
        <v>2</v>
      </c>
      <c r="C126" s="8"/>
      <c r="D126" s="18" t="s">
        <v>32</v>
      </c>
      <c r="E126" s="9"/>
      <c r="F126" s="19">
        <f>SUM(F117:F125)</f>
        <v>0</v>
      </c>
      <c r="G126" s="19">
        <f t="shared" ref="G126:J126" si="15">SUM(G117:G125)</f>
        <v>0</v>
      </c>
      <c r="H126" s="19">
        <f t="shared" si="15"/>
        <v>0</v>
      </c>
      <c r="I126" s="19">
        <f t="shared" si="15"/>
        <v>0</v>
      </c>
      <c r="J126" s="19">
        <f t="shared" si="15"/>
        <v>0</v>
      </c>
      <c r="K126" s="25"/>
      <c r="L126" s="19">
        <f t="shared" ref="L126" si="16">SUM(L117:L125)</f>
        <v>0</v>
      </c>
    </row>
    <row r="127" spans="1:12" ht="15.75" thickBot="1">
      <c r="A127" s="33">
        <f>A111</f>
        <v>2</v>
      </c>
      <c r="B127" s="21">
        <v>3</v>
      </c>
      <c r="C127" s="51" t="s">
        <v>4</v>
      </c>
      <c r="D127" s="52"/>
      <c r="E127" s="31"/>
      <c r="F127" s="32">
        <f>F116+F126</f>
        <v>535</v>
      </c>
      <c r="G127" s="32">
        <f t="shared" ref="G127:L127" si="17">G116+G126</f>
        <v>28.1</v>
      </c>
      <c r="H127" s="32">
        <f t="shared" si="17"/>
        <v>24.7</v>
      </c>
      <c r="I127" s="32">
        <f t="shared" si="17"/>
        <v>68</v>
      </c>
      <c r="J127" s="32">
        <f t="shared" si="17"/>
        <v>622</v>
      </c>
      <c r="K127" s="32"/>
      <c r="L127" s="32">
        <f t="shared" si="17"/>
        <v>109.08</v>
      </c>
    </row>
    <row r="128" spans="1:12" ht="25.5">
      <c r="A128" s="20">
        <v>2</v>
      </c>
      <c r="B128" s="15"/>
      <c r="C128" s="22" t="s">
        <v>19</v>
      </c>
      <c r="D128" s="5" t="s">
        <v>20</v>
      </c>
      <c r="E128" s="39" t="s">
        <v>66</v>
      </c>
      <c r="F128" s="40">
        <v>320</v>
      </c>
      <c r="G128" s="40">
        <v>12</v>
      </c>
      <c r="H128" s="40">
        <v>14</v>
      </c>
      <c r="I128" s="40">
        <v>54</v>
      </c>
      <c r="J128" s="40">
        <v>520</v>
      </c>
      <c r="K128" s="41" t="s">
        <v>61</v>
      </c>
      <c r="L128" s="40">
        <v>40.200000000000003</v>
      </c>
    </row>
    <row r="129" spans="1:12" ht="15">
      <c r="A129" s="23"/>
      <c r="B129" s="15"/>
      <c r="C129" s="11"/>
      <c r="D129" s="7" t="s">
        <v>21</v>
      </c>
      <c r="E129" s="42" t="s">
        <v>40</v>
      </c>
      <c r="F129" s="43">
        <v>200</v>
      </c>
      <c r="G129" s="43">
        <v>0</v>
      </c>
      <c r="H129" s="43">
        <v>0</v>
      </c>
      <c r="I129" s="43">
        <v>10</v>
      </c>
      <c r="J129" s="43">
        <v>35</v>
      </c>
      <c r="K129" s="44">
        <v>268</v>
      </c>
      <c r="L129" s="43">
        <v>2.92</v>
      </c>
    </row>
    <row r="130" spans="1:12" ht="15.75" thickBot="1">
      <c r="A130" s="23"/>
      <c r="B130" s="15"/>
      <c r="C130" s="11"/>
      <c r="D130" s="7" t="s">
        <v>22</v>
      </c>
      <c r="E130" s="42" t="s">
        <v>41</v>
      </c>
      <c r="F130" s="43">
        <v>25</v>
      </c>
      <c r="G130" s="43">
        <v>3</v>
      </c>
      <c r="H130" s="43">
        <v>1</v>
      </c>
      <c r="I130" s="43">
        <v>20</v>
      </c>
      <c r="J130" s="43">
        <v>100</v>
      </c>
      <c r="K130" s="44">
        <v>1</v>
      </c>
      <c r="L130" s="43">
        <v>1.98</v>
      </c>
    </row>
    <row r="131" spans="1:12" ht="15">
      <c r="A131" s="23"/>
      <c r="B131" s="15"/>
      <c r="C131" s="11"/>
      <c r="D131" s="6" t="s">
        <v>25</v>
      </c>
      <c r="E131" s="39" t="s">
        <v>45</v>
      </c>
      <c r="F131" s="40">
        <v>60</v>
      </c>
      <c r="G131" s="40">
        <v>3</v>
      </c>
      <c r="H131" s="40">
        <v>8</v>
      </c>
      <c r="I131" s="40">
        <v>5</v>
      </c>
      <c r="J131" s="40">
        <v>109</v>
      </c>
      <c r="K131" s="41">
        <v>39</v>
      </c>
      <c r="L131" s="43">
        <v>12.3</v>
      </c>
    </row>
    <row r="132" spans="1:12" ht="15">
      <c r="A132" s="23"/>
      <c r="B132" s="17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4"/>
      <c r="B133" s="13">
        <f>B127</f>
        <v>3</v>
      </c>
      <c r="C133" s="8"/>
      <c r="D133" s="18" t="s">
        <v>32</v>
      </c>
      <c r="E133" s="9"/>
      <c r="F133" s="19">
        <f>SUM(F128:F132)</f>
        <v>605</v>
      </c>
      <c r="G133" s="19">
        <f>SUM(G128:G132)</f>
        <v>18</v>
      </c>
      <c r="H133" s="19">
        <f>SUM(H128:H132)</f>
        <v>23</v>
      </c>
      <c r="I133" s="19">
        <f>SUM(I128:I132)</f>
        <v>89</v>
      </c>
      <c r="J133" s="19">
        <f>SUM(J128:J132)</f>
        <v>764</v>
      </c>
      <c r="K133" s="25"/>
      <c r="L133" s="19">
        <f>SUM(L128:L132)</f>
        <v>57.400000000000006</v>
      </c>
    </row>
    <row r="134" spans="1:12" ht="15">
      <c r="A134" s="26">
        <f>A128</f>
        <v>2</v>
      </c>
      <c r="B134" s="15"/>
      <c r="C134" s="10" t="s">
        <v>24</v>
      </c>
      <c r="D134" s="7" t="s">
        <v>25</v>
      </c>
      <c r="E134" s="42"/>
      <c r="F134" s="43"/>
      <c r="G134" s="43"/>
      <c r="H134" s="43"/>
      <c r="I134" s="43"/>
      <c r="J134" s="43"/>
      <c r="K134" s="44"/>
      <c r="L134" s="43"/>
    </row>
    <row r="135" spans="1:12" ht="15.75" thickBot="1">
      <c r="A135" s="23"/>
      <c r="B135" s="15"/>
      <c r="C135" s="11"/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7" t="s">
        <v>27</v>
      </c>
      <c r="E136" s="39"/>
      <c r="F136" s="40"/>
      <c r="G136" s="40"/>
      <c r="H136" s="40"/>
      <c r="I136" s="40"/>
      <c r="J136" s="40"/>
      <c r="K136" s="41"/>
      <c r="L136" s="43"/>
    </row>
    <row r="137" spans="1:12" ht="15">
      <c r="A137" s="23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7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.75" thickBot="1">
      <c r="A143" s="24"/>
      <c r="B143" s="30">
        <f>B127</f>
        <v>3</v>
      </c>
      <c r="C143" s="8"/>
      <c r="D143" s="18" t="s">
        <v>32</v>
      </c>
      <c r="E143" s="9"/>
      <c r="F143" s="19">
        <f>SUM(F134:F142)</f>
        <v>0</v>
      </c>
      <c r="G143" s="19">
        <f t="shared" ref="G143:J143" si="18">SUM(G134:G142)</f>
        <v>0</v>
      </c>
      <c r="H143" s="19">
        <f t="shared" si="18"/>
        <v>0</v>
      </c>
      <c r="I143" s="19">
        <f t="shared" si="18"/>
        <v>0</v>
      </c>
      <c r="J143" s="19">
        <f t="shared" si="18"/>
        <v>0</v>
      </c>
      <c r="K143" s="25"/>
      <c r="L143" s="19">
        <f t="shared" ref="L143" si="19">SUM(L134:L142)</f>
        <v>0</v>
      </c>
    </row>
    <row r="144" spans="1:12" ht="15.75" thickBot="1">
      <c r="A144" s="29">
        <f>A128</f>
        <v>2</v>
      </c>
      <c r="B144" s="21">
        <v>4</v>
      </c>
      <c r="C144" s="51" t="s">
        <v>4</v>
      </c>
      <c r="D144" s="52"/>
      <c r="E144" s="31"/>
      <c r="F144" s="32">
        <f>F133+F143</f>
        <v>605</v>
      </c>
      <c r="G144" s="32">
        <f t="shared" ref="G144:L144" si="20">G133+G143</f>
        <v>18</v>
      </c>
      <c r="H144" s="32">
        <f t="shared" si="20"/>
        <v>23</v>
      </c>
      <c r="I144" s="32">
        <f t="shared" si="20"/>
        <v>89</v>
      </c>
      <c r="J144" s="32">
        <f t="shared" si="20"/>
        <v>764</v>
      </c>
      <c r="K144" s="32"/>
      <c r="L144" s="32">
        <f t="shared" si="20"/>
        <v>57.400000000000006</v>
      </c>
    </row>
    <row r="145" spans="1:12" ht="25.5">
      <c r="A145" s="20">
        <v>2</v>
      </c>
      <c r="B145" s="15"/>
      <c r="C145" s="22" t="s">
        <v>19</v>
      </c>
      <c r="D145" s="5" t="s">
        <v>20</v>
      </c>
      <c r="E145" s="39" t="s">
        <v>67</v>
      </c>
      <c r="F145" s="40">
        <v>320</v>
      </c>
      <c r="G145" s="40">
        <v>26</v>
      </c>
      <c r="H145" s="40">
        <v>41</v>
      </c>
      <c r="I145" s="40">
        <v>49</v>
      </c>
      <c r="J145" s="40">
        <v>675</v>
      </c>
      <c r="K145" s="41" t="s">
        <v>62</v>
      </c>
      <c r="L145" s="40">
        <v>48.9</v>
      </c>
    </row>
    <row r="146" spans="1:12" ht="15">
      <c r="A146" s="23"/>
      <c r="B146" s="15"/>
      <c r="C146" s="11"/>
      <c r="D146" s="7" t="s">
        <v>21</v>
      </c>
      <c r="E146" s="42" t="s">
        <v>48</v>
      </c>
      <c r="F146" s="43">
        <v>200</v>
      </c>
      <c r="G146" s="43">
        <v>0</v>
      </c>
      <c r="H146" s="43">
        <v>0</v>
      </c>
      <c r="I146" s="43">
        <v>10</v>
      </c>
      <c r="J146" s="43">
        <v>35</v>
      </c>
      <c r="K146" s="44">
        <v>268</v>
      </c>
      <c r="L146" s="43">
        <v>3.4</v>
      </c>
    </row>
    <row r="147" spans="1:12" ht="15">
      <c r="A147" s="23"/>
      <c r="B147" s="15"/>
      <c r="C147" s="11"/>
      <c r="D147" s="7" t="s">
        <v>22</v>
      </c>
      <c r="E147" s="42" t="s">
        <v>41</v>
      </c>
      <c r="F147" s="43">
        <v>25</v>
      </c>
      <c r="G147" s="43">
        <v>3</v>
      </c>
      <c r="H147" s="43">
        <v>0.5</v>
      </c>
      <c r="I147" s="43">
        <v>20</v>
      </c>
      <c r="J147" s="43">
        <v>100</v>
      </c>
      <c r="K147" s="44">
        <v>1</v>
      </c>
      <c r="L147" s="43">
        <v>1.98</v>
      </c>
    </row>
    <row r="148" spans="1:12" ht="15">
      <c r="A148" s="23"/>
      <c r="B148" s="15"/>
      <c r="C148" s="11"/>
      <c r="D148" s="6" t="s">
        <v>25</v>
      </c>
      <c r="E148" s="42" t="s">
        <v>69</v>
      </c>
      <c r="F148" s="43">
        <v>80</v>
      </c>
      <c r="G148" s="43">
        <v>15.2</v>
      </c>
      <c r="H148" s="43">
        <v>20.2</v>
      </c>
      <c r="I148" s="43">
        <v>15.3</v>
      </c>
      <c r="J148" s="43">
        <v>305</v>
      </c>
      <c r="K148" s="44" t="s">
        <v>70</v>
      </c>
      <c r="L148" s="43">
        <v>30.33</v>
      </c>
    </row>
    <row r="149" spans="1:12" ht="15">
      <c r="A149" s="23"/>
      <c r="B149" s="17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4"/>
      <c r="B150" s="13">
        <f>B144</f>
        <v>4</v>
      </c>
      <c r="C150" s="8"/>
      <c r="D150" s="18" t="s">
        <v>32</v>
      </c>
      <c r="E150" s="9"/>
      <c r="F150" s="19">
        <f>SUM(F145:F149)</f>
        <v>625</v>
      </c>
      <c r="G150" s="19">
        <f>SUM(G145:G149)</f>
        <v>44.2</v>
      </c>
      <c r="H150" s="19">
        <f>SUM(H145:H149)</f>
        <v>61.7</v>
      </c>
      <c r="I150" s="19">
        <f>SUM(I145:I149)</f>
        <v>94.3</v>
      </c>
      <c r="J150" s="19">
        <f>SUM(J145:J149)</f>
        <v>1115</v>
      </c>
      <c r="K150" s="25"/>
      <c r="L150" s="19">
        <f>SUM(L145:L149)</f>
        <v>84.609999999999985</v>
      </c>
    </row>
    <row r="151" spans="1:12" ht="15">
      <c r="A151" s="26">
        <f>A145</f>
        <v>2</v>
      </c>
      <c r="B151" s="15"/>
      <c r="C151" s="10" t="s">
        <v>24</v>
      </c>
      <c r="D151" s="7" t="s">
        <v>25</v>
      </c>
      <c r="E151" s="42"/>
      <c r="F151" s="43"/>
      <c r="G151" s="43"/>
      <c r="H151" s="43"/>
      <c r="I151" s="43"/>
      <c r="J151" s="43"/>
      <c r="K151" s="44"/>
      <c r="L151" s="43"/>
    </row>
    <row r="152" spans="1:12" ht="15.75" thickBot="1">
      <c r="A152" s="23"/>
      <c r="B152" s="15"/>
      <c r="C152" s="11"/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27</v>
      </c>
      <c r="E153" s="39"/>
      <c r="F153" s="40"/>
      <c r="G153" s="40"/>
      <c r="H153" s="40"/>
      <c r="I153" s="40"/>
      <c r="J153" s="40"/>
      <c r="K153" s="41"/>
      <c r="L153" s="43"/>
    </row>
    <row r="154" spans="1:12" ht="15">
      <c r="A154" s="23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7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>
      <c r="A160" s="24"/>
      <c r="B160" s="30">
        <f>B144</f>
        <v>4</v>
      </c>
      <c r="C160" s="8"/>
      <c r="D160" s="18" t="s">
        <v>32</v>
      </c>
      <c r="E160" s="9"/>
      <c r="F160" s="19">
        <f>SUM(F151:F159)</f>
        <v>0</v>
      </c>
      <c r="G160" s="19">
        <f t="shared" ref="G160:J160" si="21">SUM(G151:G159)</f>
        <v>0</v>
      </c>
      <c r="H160" s="19">
        <f t="shared" si="21"/>
        <v>0</v>
      </c>
      <c r="I160" s="19">
        <f t="shared" si="21"/>
        <v>0</v>
      </c>
      <c r="J160" s="19">
        <f t="shared" si="21"/>
        <v>0</v>
      </c>
      <c r="K160" s="25"/>
      <c r="L160" s="19">
        <f t="shared" ref="L160" si="22">SUM(L151:L159)</f>
        <v>0</v>
      </c>
    </row>
    <row r="161" spans="1:12" ht="15.75" thickBot="1">
      <c r="A161" s="29">
        <f>A145</f>
        <v>2</v>
      </c>
      <c r="B161" s="21">
        <v>5</v>
      </c>
      <c r="C161" s="51" t="s">
        <v>4</v>
      </c>
      <c r="D161" s="52"/>
      <c r="E161" s="31"/>
      <c r="F161" s="32">
        <f>F150+F160</f>
        <v>625</v>
      </c>
      <c r="G161" s="32">
        <f t="shared" ref="G161:L161" si="23">G150+G160</f>
        <v>44.2</v>
      </c>
      <c r="H161" s="32">
        <f t="shared" si="23"/>
        <v>61.7</v>
      </c>
      <c r="I161" s="32">
        <f t="shared" si="23"/>
        <v>94.3</v>
      </c>
      <c r="J161" s="32">
        <f t="shared" si="23"/>
        <v>1115</v>
      </c>
      <c r="K161" s="32"/>
      <c r="L161" s="32">
        <f t="shared" si="23"/>
        <v>84.609999999999985</v>
      </c>
    </row>
    <row r="162" spans="1:12" ht="15">
      <c r="A162" s="20">
        <v>2</v>
      </c>
      <c r="B162" s="15"/>
      <c r="C162" s="22" t="s">
        <v>19</v>
      </c>
      <c r="D162" s="5" t="s">
        <v>20</v>
      </c>
      <c r="E162" s="42" t="s">
        <v>68</v>
      </c>
      <c r="F162" s="43">
        <v>300</v>
      </c>
      <c r="G162" s="43">
        <v>36.85</v>
      </c>
      <c r="H162" s="43">
        <v>27.1</v>
      </c>
      <c r="I162" s="43">
        <v>63.8</v>
      </c>
      <c r="J162" s="43">
        <v>508</v>
      </c>
      <c r="K162" s="44" t="s">
        <v>63</v>
      </c>
      <c r="L162" s="43">
        <v>77.150000000000006</v>
      </c>
    </row>
    <row r="163" spans="1:12" ht="15">
      <c r="A163" s="23"/>
      <c r="B163" s="15"/>
      <c r="C163" s="11"/>
      <c r="D163" s="7" t="s">
        <v>21</v>
      </c>
      <c r="E163" s="42" t="s">
        <v>46</v>
      </c>
      <c r="F163" s="43">
        <v>200</v>
      </c>
      <c r="G163" s="43">
        <v>3.3</v>
      </c>
      <c r="H163" s="43">
        <v>0.5</v>
      </c>
      <c r="I163" s="43">
        <v>13.7</v>
      </c>
      <c r="J163" s="43">
        <v>88</v>
      </c>
      <c r="K163" s="44">
        <v>274</v>
      </c>
      <c r="L163" s="43">
        <v>13.05</v>
      </c>
    </row>
    <row r="164" spans="1:12" ht="15">
      <c r="A164" s="23"/>
      <c r="B164" s="15"/>
      <c r="C164" s="11"/>
      <c r="D164" s="7" t="s">
        <v>22</v>
      </c>
      <c r="E164" s="42" t="s">
        <v>41</v>
      </c>
      <c r="F164" s="43">
        <v>25</v>
      </c>
      <c r="G164" s="43">
        <v>3</v>
      </c>
      <c r="H164" s="43">
        <v>0.5</v>
      </c>
      <c r="I164" s="43">
        <v>20</v>
      </c>
      <c r="J164" s="43">
        <v>100</v>
      </c>
      <c r="K164" s="44">
        <v>1</v>
      </c>
      <c r="L164" s="43">
        <v>1.98</v>
      </c>
    </row>
    <row r="165" spans="1:12" ht="15">
      <c r="A165" s="23"/>
      <c r="B165" s="15"/>
      <c r="C165" s="11"/>
      <c r="D165" s="7" t="s">
        <v>23</v>
      </c>
      <c r="E165" s="42" t="s">
        <v>52</v>
      </c>
      <c r="F165" s="43">
        <v>100</v>
      </c>
      <c r="G165" s="43">
        <v>0.6</v>
      </c>
      <c r="H165" s="43">
        <v>0.6</v>
      </c>
      <c r="I165" s="43">
        <v>10.6</v>
      </c>
      <c r="J165" s="43">
        <v>53</v>
      </c>
      <c r="K165" s="44">
        <v>4</v>
      </c>
      <c r="L165" s="43">
        <v>16</v>
      </c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7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3">
        <f>B161</f>
        <v>5</v>
      </c>
      <c r="C168" s="8"/>
      <c r="D168" s="18" t="s">
        <v>32</v>
      </c>
      <c r="E168" s="9"/>
      <c r="F168" s="19">
        <f>SUM(F162:F167)</f>
        <v>625</v>
      </c>
      <c r="G168" s="19">
        <f>SUM(G162:G167)</f>
        <v>43.75</v>
      </c>
      <c r="H168" s="19">
        <f>SUM(H162:H167)</f>
        <v>28.700000000000003</v>
      </c>
      <c r="I168" s="19">
        <f>SUM(I162:I167)</f>
        <v>108.1</v>
      </c>
      <c r="J168" s="19">
        <f>SUM(J162:J167)</f>
        <v>749</v>
      </c>
      <c r="K168" s="25"/>
      <c r="L168" s="19">
        <f>SUM(L162:L167)</f>
        <v>108.18</v>
      </c>
    </row>
    <row r="169" spans="1:12" ht="15">
      <c r="A169" s="26">
        <f>A162</f>
        <v>2</v>
      </c>
      <c r="B169" s="15"/>
      <c r="C169" s="10" t="s">
        <v>24</v>
      </c>
      <c r="D169" s="7" t="s">
        <v>25</v>
      </c>
      <c r="E169" s="42"/>
      <c r="F169" s="43"/>
      <c r="G169" s="43"/>
      <c r="H169" s="43"/>
      <c r="I169" s="43"/>
      <c r="J169" s="43"/>
      <c r="K169" s="44"/>
      <c r="L169" s="43"/>
    </row>
    <row r="170" spans="1:12" ht="15.75" thickBot="1">
      <c r="A170" s="23"/>
      <c r="B170" s="15"/>
      <c r="C170" s="11"/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27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7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.75" thickBot="1">
      <c r="A178" s="24"/>
      <c r="B178" s="30">
        <f>B161</f>
        <v>5</v>
      </c>
      <c r="C178" s="8"/>
      <c r="D178" s="18" t="s">
        <v>32</v>
      </c>
      <c r="E178" s="9"/>
      <c r="F178" s="19">
        <f>SUM(F169:F177)</f>
        <v>0</v>
      </c>
      <c r="G178" s="19">
        <f t="shared" ref="G178:J178" si="24">SUM(G169:G177)</f>
        <v>0</v>
      </c>
      <c r="H178" s="19">
        <f t="shared" si="24"/>
        <v>0</v>
      </c>
      <c r="I178" s="19">
        <f t="shared" si="24"/>
        <v>0</v>
      </c>
      <c r="J178" s="19">
        <f t="shared" si="24"/>
        <v>0</v>
      </c>
      <c r="K178" s="25"/>
      <c r="L178" s="19">
        <f t="shared" ref="L178" si="25">SUM(L169:L177)</f>
        <v>0</v>
      </c>
    </row>
    <row r="179" spans="1:12" ht="15.75" thickBot="1">
      <c r="A179" s="29">
        <f>A162</f>
        <v>2</v>
      </c>
      <c r="B179" s="28"/>
      <c r="C179" s="51" t="s">
        <v>4</v>
      </c>
      <c r="D179" s="52"/>
      <c r="E179" s="31"/>
      <c r="F179" s="32">
        <f>F168+F178</f>
        <v>625</v>
      </c>
      <c r="G179" s="32">
        <f t="shared" ref="G179:L179" si="26">G168+G178</f>
        <v>43.75</v>
      </c>
      <c r="H179" s="32">
        <f t="shared" si="26"/>
        <v>28.700000000000003</v>
      </c>
      <c r="I179" s="32">
        <f t="shared" si="26"/>
        <v>108.1</v>
      </c>
      <c r="J179" s="32">
        <f t="shared" si="26"/>
        <v>749</v>
      </c>
      <c r="K179" s="32"/>
      <c r="L179" s="32">
        <f t="shared" si="26"/>
        <v>108.18</v>
      </c>
    </row>
    <row r="180" spans="1:12" ht="13.5" thickBot="1">
      <c r="A180" s="27"/>
      <c r="C180" s="53" t="s">
        <v>5</v>
      </c>
      <c r="D180" s="53"/>
      <c r="E180" s="53"/>
      <c r="F180" s="34">
        <f>(F23+F40+F57+F74+F92+F110+F127+F144+F161+F179)/(IF(F23=0,0,1)+IF(F40=0,0,1)+IF(F57=0,0,1)+IF(F74=0,0,1)+IF(F92=0,0,1)+IF(F110=0,0,1)+IF(F127=0,0,1)+IF(F144=0,0,1)+IF(F161=0,0,1)+IF(F179=0,0,1))</f>
        <v>598</v>
      </c>
      <c r="G180" s="34">
        <f>(G23+G40+G57+G74+G92+G110+G127+G144+G161+G179)/(IF(G23=0,0,1)+IF(G40=0,0,1)+IF(G57=0,0,1)+IF(G74=0,0,1)+IF(G92=0,0,1)+IF(G110=0,0,1)+IF(G127=0,0,1)+IF(G144=0,0,1)+IF(G161=0,0,1)+IF(G179=0,0,1))</f>
        <v>28.193999999999999</v>
      </c>
      <c r="H180" s="34">
        <f>(H23+H40+H57+H74+H92+H110+H127+H144+H161+H179)/(IF(H23=0,0,1)+IF(H40=0,0,1)+IF(H57=0,0,1)+IF(H74=0,0,1)+IF(H92=0,0,1)+IF(H110=0,0,1)+IF(H127=0,0,1)+IF(H144=0,0,1)+IF(H161=0,0,1)+IF(H179=0,0,1))</f>
        <v>30.007999999999999</v>
      </c>
      <c r="I180" s="34">
        <f>(I23+I40+I57+I74+I92+I110+I127+I144+I161+I179)/(IF(I23=0,0,1)+IF(I40=0,0,1)+IF(I57=0,0,1)+IF(I74=0,0,1)+IF(I92=0,0,1)+IF(I110=0,0,1)+IF(I127=0,0,1)+IF(I144=0,0,1)+IF(I161=0,0,1)+IF(I179=0,0,1))</f>
        <v>84.179999999999978</v>
      </c>
      <c r="J180" s="34">
        <f>(J23+J40+J57+J74+J92+J110+J127+J144+J161+J179)/(IF(J23=0,0,1)+IF(J40=0,0,1)+IF(J57=0,0,1)+IF(J74=0,0,1)+IF(J92=0,0,1)+IF(J110=0,0,1)+IF(J127=0,0,1)+IF(J144=0,0,1)+IF(J161=0,0,1)+IF(J179=0,0,1))</f>
        <v>739.86</v>
      </c>
      <c r="K180" s="34"/>
      <c r="L180" s="34">
        <f>(L23+L40+L57+L74+L92+L110+L127+L144+L161+L179)/(IF(L23=0,0,1)+IF(L40=0,0,1)+IF(L57=0,0,1)+IF(L74=0,0,1)+IF(L92=0,0,1)+IF(L110=0,0,1)+IF(L127=0,0,1)+IF(L144=0,0,1)+IF(L161=0,0,1)+IF(L179=0,0,1))</f>
        <v>87.01700000000001</v>
      </c>
    </row>
    <row r="184" spans="1:12" ht="15.75" customHeight="1"/>
  </sheetData>
  <mergeCells count="14">
    <mergeCell ref="C57:D57"/>
    <mergeCell ref="C1:E1"/>
    <mergeCell ref="H1:K1"/>
    <mergeCell ref="H2:K2"/>
    <mergeCell ref="C23:D23"/>
    <mergeCell ref="C40:D40"/>
    <mergeCell ref="C179:D179"/>
    <mergeCell ref="C180:E180"/>
    <mergeCell ref="C74:D74"/>
    <mergeCell ref="C92:D92"/>
    <mergeCell ref="C110:D110"/>
    <mergeCell ref="C127:D127"/>
    <mergeCell ref="C144:D144"/>
    <mergeCell ref="C161:D161"/>
  </mergeCells>
  <pageMargins left="0.7" right="0.7" top="0.75" bottom="0.75" header="0.3" footer="0.3"/>
  <pageSetup paperSize="9" scale="49" orientation="portrait" r:id="rId1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Комаровских</cp:lastModifiedBy>
  <cp:lastPrinted>2025-04-21T16:28:04Z</cp:lastPrinted>
  <dcterms:created xsi:type="dcterms:W3CDTF">2022-05-16T14:23:56Z</dcterms:created>
  <dcterms:modified xsi:type="dcterms:W3CDTF">2025-04-24T10:15:28Z</dcterms:modified>
</cp:coreProperties>
</file>